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<sst xmlns="http://schemas.openxmlformats.org/spreadsheetml/2006/main" count="51" uniqueCount="44">
  <si>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</si>
  <si>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</si>
  <si>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</si>
  <si>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</si>
  <si>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</si>
  <si>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</si>
  <si>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</si>
  <si>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</si>
  <si>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</si>
  <si>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</si>
  <si>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</si>
  <si>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</si>
  <si>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</si>
  <si>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</si>
  <si>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</si>
  <si>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</si>
  <si>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</si>
  <si>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</si>
  <si>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</si>
  <si>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</si>
  <si>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</si>
  <si>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</si>
  <si>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</si>
  <si>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</si>
  <si>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</si>
  <si>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</si>
  <si>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</si>
  <si>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</si>
  <si>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</si>
  <si>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</si>
  <si>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</si>
  <si>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</si>
  <si>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</si>
  <si>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</si>
  <si>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</si>
  <si>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</si>
  <si>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</si>
  <si>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</si>
  <si>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2022/23</t>
  </si>
  <si>
    <t>North Bradley Parish Council</t>
  </si>
  <si>
    <t>2023/24</t>
  </si>
  <si>
    <t>Needed to factor in the purchase of new litter bin for £1000 &amp; additional lawn mowing</t>
  </si>
  <si>
    <t>A grant of £5500 was obtained to fund professional support with a Neighbourhood Plan</t>
  </si>
  <si>
    <t>£5000 was spent towards producing a Neighbourhood Plan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</si>
</sst>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4">
      <selection activeCell="F33" sqref="F3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3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17245</v>
      </c>
      <c r="F11" s="8">
        <v>16734.93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13694</v>
      </c>
      <c r="F13" s="8">
        <v>16703</v>
      </c>
      <c r="G13" s="5">
        <f>F13-D13</f>
        <v>3009</v>
      </c>
      <c r="H13" s="6">
        <f>IF((D13&gt;F13),(D13-F13)/D13,IF(D13&lt;F13,-(D13-F13)/D13,IF(D13=F13,0)))</f>
        <v>0.21973126916897912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41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5261</v>
      </c>
      <c r="F15" s="8">
        <v>7291.9</v>
      </c>
      <c r="G15" s="5">
        <f>F15-D15</f>
        <v>2030.8999999999996</v>
      </c>
      <c r="H15" s="6">
        <f>IF((D15&gt;F15),(D15-F15)/D15,IF(D15&lt;F15,-(D15-F15)/D15,IF(D15=F15,0)))</f>
        <v>0.38602927200152054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7945</v>
      </c>
      <c r="F17" s="8">
        <v>8660.46</v>
      </c>
      <c r="G17" s="5">
        <f>F17-D17</f>
        <v>715.4599999999991</v>
      </c>
      <c r="H17" s="6">
        <f>IF((D17&gt;F17),(D17-F17)/D17,IF(D17&lt;F17,-(D17-F17)/D17,IF(D17=F17,0)))</f>
        <v>0.09005160478288221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11520</v>
      </c>
      <c r="F21" s="8">
        <v>15572.57</v>
      </c>
      <c r="G21" s="5">
        <f>F21-D21</f>
        <v>4052.5699999999997</v>
      </c>
      <c r="H21" s="6">
        <f>IF((D21&gt;F21),(D21-F21)/D21,IF(D21&lt;F21,-(D21-F21)/D21,IF(D21=F21,0)))</f>
        <v>0.3517855902777777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16735</v>
      </c>
      <c r="F23" s="2">
        <f>F11+F13+F15-F17-F19-F21</f>
        <v>16496.800000000003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9506</v>
      </c>
      <c r="F28" s="8">
        <v>8726</v>
      </c>
      <c r="G28" s="5">
        <f>F28-D28</f>
        <v>-780</v>
      </c>
      <c r="H28" s="6">
        <f>IF((D28&gt;F28),(D28-F28)/D28,IF(D28&lt;F28,-(D28-F28)/D28,IF(D28=F28,0)))</f>
        <v>0.0820534399326741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Karin Elder</cp:lastModifiedBy>
  <cp:lastPrinted>2023-04-19T17:06:49Z</cp:lastPrinted>
  <dcterms:created xsi:type="dcterms:W3CDTF">2012-07-11T10:01:28Z</dcterms:created>
  <dcterms:modified xsi:type="dcterms:W3CDTF">2024-04-25T15:04:20Z</dcterms:modified>
  <cp:category/>
  <cp:version/>
  <cp:contentType/>
  <cp:contentStatus/>
</cp:coreProperties>
</file>